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galik7888\Desktop\przetargi 2026\tłuszcze roślinne\"/>
    </mc:Choice>
  </mc:AlternateContent>
  <xr:revisionPtr revIDLastSave="0" documentId="13_ncr:1_{4B43F582-F5F7-4E3A-B4B9-975FFB13CA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łuszcze roślinne" sheetId="3" r:id="rId1"/>
  </sheets>
  <definedNames>
    <definedName name="_xlnm.Print_Area" localSheetId="0">'Tłuszcze roślinne'!$A$2:$N$18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4" i="3" l="1"/>
  <c r="M14" i="3"/>
  <c r="A12" i="3"/>
  <c r="A13" i="3" s="1"/>
  <c r="A11" i="3"/>
  <c r="A9" i="3"/>
  <c r="A10" i="3" s="1"/>
  <c r="E9" i="3"/>
  <c r="H9" i="3" s="1"/>
  <c r="L9" i="3" s="1"/>
  <c r="F9" i="3"/>
  <c r="I9" i="3" s="1"/>
  <c r="M9" i="3" s="1"/>
  <c r="J9" i="3"/>
  <c r="N9" i="3" s="1"/>
  <c r="E12" i="3"/>
  <c r="H12" i="3" s="1"/>
  <c r="L12" i="3" s="1"/>
  <c r="F12" i="3"/>
  <c r="I12" i="3" s="1"/>
  <c r="M12" i="3" s="1"/>
  <c r="J12" i="3"/>
  <c r="N12" i="3" s="1"/>
  <c r="E13" i="3"/>
  <c r="H13" i="3" s="1"/>
  <c r="L13" i="3" s="1"/>
  <c r="F13" i="3"/>
  <c r="I13" i="3" s="1"/>
  <c r="M13" i="3" s="1"/>
  <c r="J13" i="3"/>
  <c r="N13" i="3" s="1"/>
  <c r="J11" i="3" l="1"/>
  <c r="N11" i="3" s="1"/>
  <c r="F11" i="3"/>
  <c r="I11" i="3" s="1"/>
  <c r="M11" i="3" s="1"/>
  <c r="E11" i="3"/>
  <c r="H11" i="3" s="1"/>
  <c r="L11" i="3" s="1"/>
  <c r="J10" i="3"/>
  <c r="N10" i="3" s="1"/>
  <c r="F10" i="3"/>
  <c r="I10" i="3" s="1"/>
  <c r="M10" i="3" s="1"/>
  <c r="E10" i="3"/>
  <c r="H10" i="3" s="1"/>
  <c r="L10" i="3" s="1"/>
  <c r="J8" i="3"/>
  <c r="N8" i="3" s="1"/>
  <c r="F8" i="3"/>
  <c r="I8" i="3" s="1"/>
  <c r="M8" i="3" s="1"/>
  <c r="E8" i="3"/>
  <c r="H8" i="3" s="1"/>
  <c r="L8" i="3" s="1"/>
  <c r="H14" i="3" l="1"/>
  <c r="N14" i="3"/>
  <c r="I14" i="3"/>
  <c r="J14" i="3"/>
</calcChain>
</file>

<file path=xl/sharedStrings.xml><?xml version="1.0" encoding="utf-8"?>
<sst xmlns="http://schemas.openxmlformats.org/spreadsheetml/2006/main" count="30" uniqueCount="26">
  <si>
    <t>L.p.</t>
  </si>
  <si>
    <t>Nazwa produktu</t>
  </si>
  <si>
    <t>JM</t>
  </si>
  <si>
    <t>Potrzeby ogółem</t>
  </si>
  <si>
    <t>Cena jedn. netto</t>
  </si>
  <si>
    <t>kg</t>
  </si>
  <si>
    <t>*</t>
  </si>
  <si>
    <t>VAT (%)</t>
  </si>
  <si>
    <t>Ilość Opcja</t>
  </si>
  <si>
    <t>Ilość Gwarant</t>
  </si>
  <si>
    <t>Wartość Gwarant netto</t>
  </si>
  <si>
    <t>Wartość Opcja netto</t>
  </si>
  <si>
    <t>Wartość Gwarant brutto</t>
  </si>
  <si>
    <t>Wartość Opcja brutto</t>
  </si>
  <si>
    <t>TŁUSZCZE ROŚLINNE</t>
  </si>
  <si>
    <t>Olej  rzepakowy</t>
  </si>
  <si>
    <t>Oliwa z oliwek</t>
  </si>
  <si>
    <t>Olej  słonecznikowy</t>
  </si>
  <si>
    <t>Olej sezamowy</t>
  </si>
  <si>
    <t>Margaryna jednoporcjowa</t>
  </si>
  <si>
    <t>Margaryna</t>
  </si>
  <si>
    <t>L</t>
  </si>
  <si>
    <t xml:space="preserve">FORMULARZ CENOWY NA DOSTAWĘ TŁUSZCZY ROŚLINNYCH  W 2026  R. </t>
  </si>
  <si>
    <t>Wartość ogółem netto</t>
  </si>
  <si>
    <t xml:space="preserve">Wartość brutto ogółem (zł) </t>
  </si>
  <si>
    <t>Zał.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</si>
</sst>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&quot; zł&quot;_-;\-* #,##0.00&quot; zł&quot;_-;_-* \-??&quot; zł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1" fillId="0" borderId="0"/>
    <xf numFmtId="0" fontId="11" fillId="0" borderId="0"/>
    <xf numFmtId="165" fontId="11" fillId="0" borderId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4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1" applyFont="1" applyBorder="1" applyAlignment="1" applyProtection="1">
      <alignment horizontal="center" vertical="center"/>
      <protection hidden="1"/>
    </xf>
    <xf numFmtId="0" fontId="12" fillId="0" borderId="1" xfId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3" applyNumberFormat="1" applyFont="1" applyFill="1" applyBorder="1" applyAlignment="1">
      <alignment horizontal="center"/>
    </xf>
    <xf numFmtId="0" fontId="12" fillId="0" borderId="1" xfId="1" applyFont="1" applyBorder="1" applyAlignment="1" applyProtection="1">
      <alignment horizontal="left" vertical="center" wrapText="1"/>
      <protection hidden="1"/>
    </xf>
    <xf numFmtId="0" fontId="5" fillId="0" borderId="0" xfId="0" applyFont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wrapText="1"/>
    </xf>
  </cellXfs>
  <cellStyles count="5">
    <cellStyle name="Normalny" xfId="0" builtinId="0"/>
    <cellStyle name="Normalny 2" xfId="3" xr:uid="{00000000-0005-0000-0000-000001000000}"/>
    <cellStyle name="Normalny 3" xfId="2" xr:uid="{00000000-0005-0000-0000-000002000000}"/>
    <cellStyle name="Normalny_JW1106 Olsztyn" xfId="1" xr:uid="{00000000-0005-0000-0000-000003000000}"/>
    <cellStyle name="Walu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7"/>
  <sheetViews>
    <sheetView tabSelected="1" view="pageBreakPreview" zoomScaleNormal="100" zoomScaleSheetLayoutView="100" workbookViewId="0">
      <selection activeCell="A2" sqref="A2"/>
    </sheetView>
  </sheetViews>
  <sheetFormatPr defaultRowHeight="14.4" x14ac:dyDescent="0.3"/>
  <cols>
    <col min="1" max="1" width="6.109375" customWidth="1"/>
    <col min="2" max="2" width="23.88671875" style="7" customWidth="1"/>
    <col min="3" max="3" width="3" customWidth="1"/>
    <col min="4" max="4" width="11.5546875" customWidth="1"/>
    <col min="5" max="5" width="5.44140625" customWidth="1"/>
    <col min="6" max="6" width="6.44140625" customWidth="1"/>
    <col min="7" max="9" width="7.33203125" customWidth="1"/>
    <col min="10" max="10" width="14.109375" customWidth="1"/>
    <col min="11" max="11" width="6" customWidth="1"/>
    <col min="12" max="12" width="8.5546875" bestFit="1" customWidth="1"/>
    <col min="13" max="13" width="8.109375" customWidth="1"/>
    <col min="14" max="14" width="18" customWidth="1"/>
  </cols>
  <sheetData>
    <row r="2" spans="1:14" x14ac:dyDescent="0.3">
      <c r="A2" s="13"/>
      <c r="B2"/>
      <c r="N2" t="s">
        <v>25</v>
      </c>
    </row>
    <row r="3" spans="1:14" ht="18" x14ac:dyDescent="0.3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14"/>
      <c r="M3" s="14"/>
    </row>
    <row r="4" spans="1:14" ht="41.25" customHeight="1" x14ac:dyDescent="0.35">
      <c r="A4" s="34" t="s">
        <v>22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ht="30.6" x14ac:dyDescent="0.3">
      <c r="A5" s="1" t="s">
        <v>0</v>
      </c>
      <c r="B5" s="5" t="s">
        <v>1</v>
      </c>
      <c r="C5" s="5" t="s">
        <v>2</v>
      </c>
      <c r="D5" s="5" t="s">
        <v>3</v>
      </c>
      <c r="E5" s="5" t="s">
        <v>9</v>
      </c>
      <c r="F5" s="5" t="s">
        <v>8</v>
      </c>
      <c r="G5" s="8" t="s">
        <v>4</v>
      </c>
      <c r="H5" s="8" t="s">
        <v>10</v>
      </c>
      <c r="I5" s="8" t="s">
        <v>11</v>
      </c>
      <c r="J5" s="8" t="s">
        <v>23</v>
      </c>
      <c r="K5" s="9" t="s">
        <v>7</v>
      </c>
      <c r="L5" s="8" t="s">
        <v>12</v>
      </c>
      <c r="M5" s="8" t="s">
        <v>13</v>
      </c>
      <c r="N5" s="8" t="s">
        <v>24</v>
      </c>
    </row>
    <row r="6" spans="1:14" x14ac:dyDescent="0.3">
      <c r="A6" s="2">
        <v>1</v>
      </c>
      <c r="B6" s="6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</row>
    <row r="7" spans="1:14" x14ac:dyDescent="0.3">
      <c r="A7" s="28" t="s">
        <v>14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0"/>
    </row>
    <row r="8" spans="1:14" ht="33.75" customHeight="1" x14ac:dyDescent="0.3">
      <c r="A8" s="15">
        <v>1</v>
      </c>
      <c r="B8" s="26" t="s">
        <v>15</v>
      </c>
      <c r="C8" s="18" t="s">
        <v>21</v>
      </c>
      <c r="D8" s="23">
        <v>3500</v>
      </c>
      <c r="E8" s="4">
        <f t="shared" ref="E8:E13" si="0">D8*0.3</f>
        <v>1050</v>
      </c>
      <c r="F8" s="4">
        <f t="shared" ref="F8:F11" si="1">0.7*D8</f>
        <v>2450</v>
      </c>
      <c r="G8" s="3"/>
      <c r="H8" s="10">
        <f t="shared" ref="H8:H11" si="2">G8*E8</f>
        <v>0</v>
      </c>
      <c r="I8" s="10">
        <f t="shared" ref="I8:I11" si="3">G8*F8</f>
        <v>0</v>
      </c>
      <c r="J8" s="10">
        <f t="shared" ref="J8:J11" si="4">D8*G8</f>
        <v>0</v>
      </c>
      <c r="K8" s="10"/>
      <c r="L8" s="10">
        <f t="shared" ref="L8:L11" si="5">H8+(H8*K8)</f>
        <v>0</v>
      </c>
      <c r="M8" s="10">
        <f t="shared" ref="M8:M11" si="6">I8+(I8*K8)</f>
        <v>0</v>
      </c>
      <c r="N8" s="10">
        <f t="shared" ref="N8:N11" si="7">J8+(J8*K8)</f>
        <v>0</v>
      </c>
    </row>
    <row r="9" spans="1:14" ht="33.75" customHeight="1" x14ac:dyDescent="0.3">
      <c r="A9" s="16">
        <f>A8+1</f>
        <v>2</v>
      </c>
      <c r="B9" s="26" t="s">
        <v>16</v>
      </c>
      <c r="C9" s="18" t="s">
        <v>21</v>
      </c>
      <c r="D9" s="24">
        <v>200</v>
      </c>
      <c r="E9" s="4">
        <f t="shared" ref="E9" si="8">D9*0.3</f>
        <v>60</v>
      </c>
      <c r="F9" s="4">
        <f t="shared" ref="F9" si="9">0.7*D9</f>
        <v>140</v>
      </c>
      <c r="G9" s="3"/>
      <c r="H9" s="10">
        <f t="shared" ref="H9" si="10">G9*E9</f>
        <v>0</v>
      </c>
      <c r="I9" s="10">
        <f t="shared" ref="I9" si="11">G9*F9</f>
        <v>0</v>
      </c>
      <c r="J9" s="10">
        <f t="shared" ref="J9" si="12">D9*G9</f>
        <v>0</v>
      </c>
      <c r="K9" s="10"/>
      <c r="L9" s="10">
        <f t="shared" ref="L9" si="13">H9+(H9*K9)</f>
        <v>0</v>
      </c>
      <c r="M9" s="10">
        <f t="shared" ref="M9" si="14">I9+(I9*K9)</f>
        <v>0</v>
      </c>
      <c r="N9" s="10">
        <f t="shared" si="7"/>
        <v>0</v>
      </c>
    </row>
    <row r="10" spans="1:14" ht="32.1" customHeight="1" x14ac:dyDescent="0.3">
      <c r="A10" s="17">
        <f t="shared" ref="A10:A13" si="15">A9+1</f>
        <v>3</v>
      </c>
      <c r="B10" s="26" t="s">
        <v>17</v>
      </c>
      <c r="C10" s="19" t="s">
        <v>21</v>
      </c>
      <c r="D10" s="24">
        <v>3000</v>
      </c>
      <c r="E10" s="4">
        <f t="shared" si="0"/>
        <v>900</v>
      </c>
      <c r="F10" s="4">
        <f t="shared" si="1"/>
        <v>2100</v>
      </c>
      <c r="G10" s="3"/>
      <c r="H10" s="10">
        <f t="shared" si="2"/>
        <v>0</v>
      </c>
      <c r="I10" s="10">
        <f t="shared" si="3"/>
        <v>0</v>
      </c>
      <c r="J10" s="10">
        <f t="shared" si="4"/>
        <v>0</v>
      </c>
      <c r="K10" s="10"/>
      <c r="L10" s="10">
        <f t="shared" si="5"/>
        <v>0</v>
      </c>
      <c r="M10" s="10">
        <f t="shared" si="6"/>
        <v>0</v>
      </c>
      <c r="N10" s="10">
        <f t="shared" si="7"/>
        <v>0</v>
      </c>
    </row>
    <row r="11" spans="1:14" ht="32.1" customHeight="1" x14ac:dyDescent="0.3">
      <c r="A11" s="20">
        <f t="shared" si="15"/>
        <v>4</v>
      </c>
      <c r="B11" s="26" t="s">
        <v>18</v>
      </c>
      <c r="C11" s="22" t="s">
        <v>21</v>
      </c>
      <c r="D11" s="25">
        <v>50</v>
      </c>
      <c r="E11" s="4">
        <f t="shared" si="0"/>
        <v>15</v>
      </c>
      <c r="F11" s="4">
        <f t="shared" si="1"/>
        <v>35</v>
      </c>
      <c r="G11" s="3"/>
      <c r="H11" s="10">
        <f t="shared" si="2"/>
        <v>0</v>
      </c>
      <c r="I11" s="10">
        <f t="shared" si="3"/>
        <v>0</v>
      </c>
      <c r="J11" s="10">
        <f t="shared" si="4"/>
        <v>0</v>
      </c>
      <c r="K11" s="10"/>
      <c r="L11" s="10">
        <f t="shared" si="5"/>
        <v>0</v>
      </c>
      <c r="M11" s="10">
        <f t="shared" si="6"/>
        <v>0</v>
      </c>
      <c r="N11" s="10">
        <f t="shared" si="7"/>
        <v>0</v>
      </c>
    </row>
    <row r="12" spans="1:14" ht="32.1" customHeight="1" x14ac:dyDescent="0.3">
      <c r="A12" s="21">
        <f t="shared" si="15"/>
        <v>5</v>
      </c>
      <c r="B12" s="26" t="s">
        <v>19</v>
      </c>
      <c r="C12" s="22" t="s">
        <v>5</v>
      </c>
      <c r="D12" s="24">
        <v>600</v>
      </c>
      <c r="E12" s="4">
        <f t="shared" si="0"/>
        <v>180</v>
      </c>
      <c r="F12" s="4">
        <f t="shared" ref="F12:F13" si="16">0.7*D12</f>
        <v>420</v>
      </c>
      <c r="G12" s="3"/>
      <c r="H12" s="10">
        <f t="shared" ref="H12:H13" si="17">G12*E12</f>
        <v>0</v>
      </c>
      <c r="I12" s="10">
        <f t="shared" ref="I12:I13" si="18">G12*F12</f>
        <v>0</v>
      </c>
      <c r="J12" s="10">
        <f t="shared" ref="J12:J13" si="19">D12*G12</f>
        <v>0</v>
      </c>
      <c r="K12" s="10"/>
      <c r="L12" s="10">
        <f t="shared" ref="L12:L13" si="20">H12+(H12*K12)</f>
        <v>0</v>
      </c>
      <c r="M12" s="10">
        <f t="shared" ref="M12:M13" si="21">I12+(I12*K12)</f>
        <v>0</v>
      </c>
      <c r="N12" s="10">
        <f t="shared" ref="N12:N13" si="22">J12+(J12*K12)</f>
        <v>0</v>
      </c>
    </row>
    <row r="13" spans="1:14" ht="32.1" customHeight="1" x14ac:dyDescent="0.3">
      <c r="A13" s="21">
        <f t="shared" si="15"/>
        <v>6</v>
      </c>
      <c r="B13" s="26" t="s">
        <v>20</v>
      </c>
      <c r="C13" s="22" t="s">
        <v>5</v>
      </c>
      <c r="D13" s="24">
        <v>1200</v>
      </c>
      <c r="E13" s="4">
        <f t="shared" si="0"/>
        <v>360</v>
      </c>
      <c r="F13" s="4">
        <f t="shared" si="16"/>
        <v>840</v>
      </c>
      <c r="G13" s="3"/>
      <c r="H13" s="10">
        <f t="shared" si="17"/>
        <v>0</v>
      </c>
      <c r="I13" s="10">
        <f t="shared" si="18"/>
        <v>0</v>
      </c>
      <c r="J13" s="10">
        <f t="shared" si="19"/>
        <v>0</v>
      </c>
      <c r="K13" s="10"/>
      <c r="L13" s="10">
        <f t="shared" si="20"/>
        <v>0</v>
      </c>
      <c r="M13" s="10">
        <f t="shared" si="21"/>
        <v>0</v>
      </c>
      <c r="N13" s="10">
        <f t="shared" si="22"/>
        <v>0</v>
      </c>
    </row>
    <row r="14" spans="1:14" x14ac:dyDescent="0.3">
      <c r="A14" s="31"/>
      <c r="B14" s="31"/>
      <c r="C14" s="31"/>
      <c r="D14" s="31"/>
      <c r="E14" s="31"/>
      <c r="F14" s="31"/>
      <c r="G14" s="31"/>
      <c r="H14" s="12">
        <f>SUM(H8:H13)</f>
        <v>0</v>
      </c>
      <c r="I14" s="12">
        <f>SUM(I8:I13)</f>
        <v>0</v>
      </c>
      <c r="J14" s="12">
        <f>SUM(J8:J13)</f>
        <v>0</v>
      </c>
      <c r="K14" s="11" t="s">
        <v>6</v>
      </c>
      <c r="L14" s="12">
        <f t="shared" ref="L14:M14" si="23">SUM(L8:L13)</f>
        <v>0</v>
      </c>
      <c r="M14" s="12">
        <f t="shared" si="23"/>
        <v>0</v>
      </c>
      <c r="N14" s="12">
        <f>SUM(N8:N13)</f>
        <v>0</v>
      </c>
    </row>
    <row r="16" spans="1:14" ht="65.25" customHeight="1" x14ac:dyDescent="0.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</row>
    <row r="17" spans="1:14" ht="39.75" customHeight="1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</sheetData>
  <mergeCells count="6">
    <mergeCell ref="A3:K3"/>
    <mergeCell ref="A7:N7"/>
    <mergeCell ref="A14:G14"/>
    <mergeCell ref="A16:N16"/>
    <mergeCell ref="A17:N17"/>
    <mergeCell ref="A4:N4"/>
  </mergeCells>
  <pageMargins left="0.7" right="0.7" top="0.75" bottom="0.75" header="0.3" footer="0.3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F96C30D-9FAC-408C-B157-553FBF3C2DA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Tłuszcze roślinne</vt:lpstr>
      <vt:lpstr>'Tłuszcze roślinne'!Obszar_wydruku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Karczyńska Iwona</dc:creator>
  <cp:lastModifiedBy>Galik Kinga</cp:lastModifiedBy>
  <cp:lastPrinted>2022-09-26T09:40:12Z</cp:lastPrinted>
  <dcterms:created xsi:type="dcterms:W3CDTF">2022-08-24T10:40:48Z</dcterms:created>
  <dcterms:modified xsi:type="dcterms:W3CDTF">2025-12-12T06:40:10Z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5d60a154-0411-4828-b184-aea7ac93e3d5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Saver">
    <vt:lpwstr>3SNPvHKaJ05InwK76FqIgfsAyVFz+nEX</vt:lpwstr>
  </property>
  <property fmtid="{D5CDD505-2E9C-101B-9397-08002B2CF9AE}" pid="5" name="bjClsUserRVM">
    <vt:lpwstr>[]</vt:lpwstr>
  </property>
  <property fmtid="{D5CDD505-2E9C-101B-9397-08002B2CF9AE}" pid="6" name="bjPortionMark">
    <vt:lpwstr>[JAW]</vt:lpwstr>
  </property>
  <property fmtid="{D5CDD505-2E9C-101B-9397-08002B2CF9AE}" pid="7" name="s5636:Creator type=author">
    <vt:lpwstr>Karczyńska Iwona</vt:lpwstr>
  </property>
  <property fmtid="{D5CDD505-2E9C-101B-9397-08002B2CF9AE}" pid="8" name="s5636:Creator type=organization">
    <vt:lpwstr>MILNET-Z</vt:lpwstr>
  </property>
  <property fmtid="{D5CDD505-2E9C-101B-9397-08002B2CF9AE}" pid="9" name="bjpmDocIH">
    <vt:lpwstr>zYQ4Zgx1H4HRbx8DlUxUA4HQBx7nR7Ss</vt:lpwstr>
  </property>
  <property fmtid="{D5CDD505-2E9C-101B-9397-08002B2CF9AE}" pid="10" name="s5636:Creator type=IP">
    <vt:lpwstr>10.102.78.85</vt:lpwstr>
  </property>
  <property fmtid="{D5CDD505-2E9C-101B-9397-08002B2CF9AE}" pid="11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